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Puscas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D18" i="1"/>
  <c r="E18" i="1"/>
  <c r="F18" i="1"/>
  <c r="G18" i="1"/>
  <c r="H18" i="1"/>
  <c r="I18" i="1"/>
  <c r="J18" i="1"/>
  <c r="K18" i="1"/>
  <c r="J19" i="1"/>
  <c r="J20" i="1"/>
  <c r="J21" i="1"/>
  <c r="J22" i="1"/>
  <c r="J23" i="1"/>
  <c r="J24" i="1"/>
  <c r="D25" i="1"/>
  <c r="E25" i="1"/>
  <c r="F25" i="1"/>
  <c r="G25" i="1"/>
  <c r="H25" i="1"/>
  <c r="I25" i="1"/>
  <c r="J25" i="1"/>
  <c r="K25" i="1"/>
  <c r="J26" i="1"/>
  <c r="K13" i="1" l="1"/>
  <c r="K12" i="1" s="1"/>
  <c r="K14" i="1"/>
  <c r="G13" i="1"/>
  <c r="G12" i="1" s="1"/>
  <c r="G14" i="1"/>
  <c r="I14" i="1"/>
  <c r="I13" i="1"/>
  <c r="I12" i="1" s="1"/>
  <c r="F13" i="1"/>
  <c r="F12" i="1" s="1"/>
  <c r="F14" i="1"/>
  <c r="E13" i="1"/>
  <c r="E12" i="1" s="1"/>
  <c r="E14" i="1"/>
  <c r="J15" i="1"/>
  <c r="H13" i="1"/>
  <c r="H14" i="1"/>
  <c r="J14" i="1" s="1"/>
  <c r="D13" i="1"/>
  <c r="D12" i="1" s="1"/>
  <c r="D14" i="1"/>
  <c r="J13" i="1" l="1"/>
  <c r="H12" i="1"/>
  <c r="J12" i="1" s="1"/>
</calcChain>
</file>

<file path=xl/sharedStrings.xml><?xml version="1.0" encoding="utf-8"?>
<sst xmlns="http://schemas.openxmlformats.org/spreadsheetml/2006/main" count="72" uniqueCount="71">
  <si>
    <t>ROMANIA</t>
  </si>
  <si>
    <t>JUDETUL VASLUI</t>
  </si>
  <si>
    <t>COMUNA PUSCASI</t>
  </si>
  <si>
    <t>Cod fiscal: 16404196</t>
  </si>
  <si>
    <t xml:space="preserve"> Anexa 7</t>
  </si>
  <si>
    <t>Cont de executie - Detalierea cheltuielilor - Trimestrul: 1, Anul: 2018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</si>
  <si>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</si>
  <si>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</si>
  <si>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</si>
  <si>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</si>
  <si>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</si>
  <si>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</si>
  <si>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</si>
  <si>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</si>
  <si>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</si>
  <si>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</si>
  <si>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</si>
  <si>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</si>
  <si>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</si>
  <si>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</si>
  <si>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</si>
  <si>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</si>
  <si>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</si>
  <si>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</si>
  <si>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</si>
  <si>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</si>
  <si>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</si>
  <si>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</si>
  <si>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</si>
  <si>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</si>
  <si>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</si>
  <si>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</si>
  <si>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</si>
  <si>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</si>
  <si>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</si>
  <si>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</si>
  <si>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</si>
  <si>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</si>
  <si>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</si>
  <si>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34</t>
  </si>
  <si>
    <t>Contributii  (cod 10.03.01 la 10.03.06)</t>
  </si>
  <si>
    <t>10.03</t>
  </si>
  <si>
    <t>35</t>
  </si>
  <si>
    <t>Contributii de asigurari sociale de stat</t>
  </si>
  <si>
    <t>10.03.01</t>
  </si>
  <si>
    <t>36</t>
  </si>
  <si>
    <t xml:space="preserve">Contributii de asigurari de somaj </t>
  </si>
  <si>
    <t>10.03.02</t>
  </si>
  <si>
    <t>37</t>
  </si>
  <si>
    <t xml:space="preserve">Contributii de asigurari sociale de sanatate </t>
  </si>
  <si>
    <t>10.03.03</t>
  </si>
  <si>
    <t>38</t>
  </si>
  <si>
    <t>Contributii de asigurari pentru accidente de munca si boli profesionale</t>
  </si>
  <si>
    <t>10.03.04</t>
  </si>
  <si>
    <t>40</t>
  </si>
  <si>
    <t>Contributii pt concedii si indemnizatii</t>
  </si>
  <si>
    <t>10.03.06</t>
  </si>
  <si>
    <t>41</t>
  </si>
  <si>
    <t>Contributia asiguratorie pentru munca</t>
  </si>
  <si>
    <t>10.03.07</t>
  </si>
  <si>
    <t>44</t>
  </si>
  <si>
    <t>TITLUL II  BUNURI SI SERVICII  (cod 20.01 la 20.06+20.09 la 20.16+20.18 la 20.27+20.30)</t>
  </si>
  <si>
    <t>20</t>
  </si>
  <si>
    <t>77</t>
  </si>
  <si>
    <t>Protectia muncii</t>
  </si>
  <si>
    <t>20.14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</si>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</sst>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58000</v>
      </c>
      <c r="E12" s="11">
        <f>E13</f>
        <v>58000</v>
      </c>
      <c r="F12" s="11">
        <f>F13</f>
        <v>16000</v>
      </c>
      <c r="G12" s="11">
        <f>G13</f>
        <v>16000</v>
      </c>
      <c r="H12" s="11">
        <f>H13</f>
        <v>16000</v>
      </c>
      <c r="I12" s="11">
        <f>I13</f>
        <v>13071</v>
      </c>
      <c r="J12" s="11">
        <f>H12-I12</f>
        <v>2929</v>
      </c>
      <c r="K12" s="11">
        <f>K13</f>
        <v>13455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D15+D25</f>
        <v>58000</v>
      </c>
      <c r="E13" s="11">
        <f>E15+E25</f>
        <v>58000</v>
      </c>
      <c r="F13" s="11">
        <f>F15+F25</f>
        <v>16000</v>
      </c>
      <c r="G13" s="11">
        <f>G15+G25</f>
        <v>16000</v>
      </c>
      <c r="H13" s="11">
        <f>H15+H25</f>
        <v>16000</v>
      </c>
      <c r="I13" s="11">
        <f>I15+I25</f>
        <v>13071</v>
      </c>
      <c r="J13" s="11">
        <f>H13-I13</f>
        <v>2929</v>
      </c>
      <c r="K13" s="11">
        <f>K15+K25</f>
        <v>13455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D15+D25</f>
        <v>58000</v>
      </c>
      <c r="E14" s="11">
        <f>E15+E25</f>
        <v>58000</v>
      </c>
      <c r="F14" s="11">
        <f>F15+F25</f>
        <v>16000</v>
      </c>
      <c r="G14" s="11">
        <f>G15+G25</f>
        <v>16000</v>
      </c>
      <c r="H14" s="11">
        <f>H15+H25</f>
        <v>16000</v>
      </c>
      <c r="I14" s="11">
        <f>I15+I25</f>
        <v>13071</v>
      </c>
      <c r="J14" s="11">
        <f>H14-I14</f>
        <v>2929</v>
      </c>
      <c r="K14" s="11">
        <f>K15+K25</f>
        <v>13455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D16+D18</f>
        <v>56000</v>
      </c>
      <c r="E15" s="11">
        <f>E16+E18</f>
        <v>56000</v>
      </c>
      <c r="F15" s="11">
        <f>F16+F18</f>
        <v>15000</v>
      </c>
      <c r="G15" s="11">
        <f>G16+G18</f>
        <v>15000</v>
      </c>
      <c r="H15" s="11">
        <f>H16+H18</f>
        <v>15000</v>
      </c>
      <c r="I15" s="11">
        <f>I16+I18</f>
        <v>13071</v>
      </c>
      <c r="J15" s="11">
        <f>H15-I15</f>
        <v>1929</v>
      </c>
      <c r="K15" s="11">
        <f>K16+K18</f>
        <v>13455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53247</v>
      </c>
      <c r="E16" s="11">
        <f>E17</f>
        <v>53247</v>
      </c>
      <c r="F16" s="11">
        <f>F17</f>
        <v>13747</v>
      </c>
      <c r="G16" s="11">
        <f>G17</f>
        <v>13747</v>
      </c>
      <c r="H16" s="11">
        <f>H17</f>
        <v>13747</v>
      </c>
      <c r="I16" s="11">
        <f>I17</f>
        <v>12120</v>
      </c>
      <c r="J16" s="11">
        <f>H16-I16</f>
        <v>1627</v>
      </c>
      <c r="K16" s="11">
        <f>K17</f>
        <v>13158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53247</v>
      </c>
      <c r="E17" s="11">
        <v>53247</v>
      </c>
      <c r="F17" s="11">
        <v>13747</v>
      </c>
      <c r="G17" s="11">
        <v>13747</v>
      </c>
      <c r="H17" s="11">
        <v>13747</v>
      </c>
      <c r="I17" s="11">
        <v>12120</v>
      </c>
      <c r="J17" s="11">
        <f>H17-I17</f>
        <v>1627</v>
      </c>
      <c r="K17" s="11">
        <v>13158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f>D19+D20+D21+D22+D23+D24</f>
        <v>2753</v>
      </c>
      <c r="E18" s="11">
        <f>E19+E20+E21+E22+E23+E24</f>
        <v>2753</v>
      </c>
      <c r="F18" s="11">
        <f>F19+F20+F21+F22+F23+F24</f>
        <v>1253</v>
      </c>
      <c r="G18" s="11">
        <f>G19+G20+G21+G22+G23+G24</f>
        <v>1253</v>
      </c>
      <c r="H18" s="11">
        <f>H19+H20+H21+H22+H23+H24</f>
        <v>1253</v>
      </c>
      <c r="I18" s="11">
        <f>I19+I20+I21+I22+I23+I24</f>
        <v>951</v>
      </c>
      <c r="J18" s="11">
        <f>H18-I18</f>
        <v>302</v>
      </c>
      <c r="K18" s="11">
        <f>K19+K20+K21+K22+K23+K24</f>
        <v>297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529</v>
      </c>
      <c r="E19" s="11">
        <v>529</v>
      </c>
      <c r="F19" s="11">
        <v>529</v>
      </c>
      <c r="G19" s="11">
        <v>529</v>
      </c>
      <c r="H19" s="11">
        <v>529</v>
      </c>
      <c r="I19" s="11">
        <v>529</v>
      </c>
      <c r="J19" s="11">
        <f>H19-I19</f>
        <v>0</v>
      </c>
      <c r="K19" s="11">
        <v>0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v>17</v>
      </c>
      <c r="E20" s="11">
        <v>17</v>
      </c>
      <c r="F20" s="11">
        <v>17</v>
      </c>
      <c r="G20" s="11">
        <v>17</v>
      </c>
      <c r="H20" s="11">
        <v>17</v>
      </c>
      <c r="I20" s="11">
        <v>17</v>
      </c>
      <c r="J20" s="11">
        <f>H20-I20</f>
        <v>0</v>
      </c>
      <c r="K20" s="11">
        <v>0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v>174</v>
      </c>
      <c r="E21" s="11">
        <v>174</v>
      </c>
      <c r="F21" s="11">
        <v>174</v>
      </c>
      <c r="G21" s="11">
        <v>174</v>
      </c>
      <c r="H21" s="11">
        <v>174</v>
      </c>
      <c r="I21" s="11">
        <v>174</v>
      </c>
      <c r="J21" s="11">
        <f>H21-I21</f>
        <v>0</v>
      </c>
      <c r="K21" s="11">
        <v>0</v>
      </c>
    </row>
    <row r="22" spans="1:12" s="6" customFormat="1" ht="22.5" x14ac:dyDescent="0.25">
      <c r="A22" s="10" t="s">
        <v>51</v>
      </c>
      <c r="B22" s="10" t="s">
        <v>52</v>
      </c>
      <c r="C22" s="10" t="s">
        <v>53</v>
      </c>
      <c r="D22" s="11">
        <v>5</v>
      </c>
      <c r="E22" s="11">
        <v>5</v>
      </c>
      <c r="F22" s="11">
        <v>5</v>
      </c>
      <c r="G22" s="11">
        <v>5</v>
      </c>
      <c r="H22" s="11">
        <v>5</v>
      </c>
      <c r="I22" s="11">
        <v>5</v>
      </c>
      <c r="J22" s="11">
        <f>H22-I22</f>
        <v>0</v>
      </c>
      <c r="K22" s="11">
        <v>0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28</v>
      </c>
      <c r="E23" s="11">
        <v>28</v>
      </c>
      <c r="F23" s="11">
        <v>28</v>
      </c>
      <c r="G23" s="11">
        <v>28</v>
      </c>
      <c r="H23" s="11">
        <v>28</v>
      </c>
      <c r="I23" s="11">
        <v>28</v>
      </c>
      <c r="J23" s="11">
        <f>H23-I23</f>
        <v>0</v>
      </c>
      <c r="K23" s="11">
        <v>0</v>
      </c>
    </row>
    <row r="24" spans="1:12" s="6" customFormat="1" x14ac:dyDescent="0.25">
      <c r="A24" s="10" t="s">
        <v>57</v>
      </c>
      <c r="B24" s="10" t="s">
        <v>58</v>
      </c>
      <c r="C24" s="10" t="s">
        <v>59</v>
      </c>
      <c r="D24" s="11">
        <v>2000</v>
      </c>
      <c r="E24" s="11">
        <v>2000</v>
      </c>
      <c r="F24" s="11">
        <v>500</v>
      </c>
      <c r="G24" s="11">
        <v>500</v>
      </c>
      <c r="H24" s="11">
        <v>500</v>
      </c>
      <c r="I24" s="11">
        <v>198</v>
      </c>
      <c r="J24" s="11">
        <f>H24-I24</f>
        <v>302</v>
      </c>
      <c r="K24" s="11">
        <v>297</v>
      </c>
    </row>
    <row r="25" spans="1:12" s="6" customFormat="1" ht="22.5" x14ac:dyDescent="0.25">
      <c r="A25" s="10" t="s">
        <v>60</v>
      </c>
      <c r="B25" s="10" t="s">
        <v>61</v>
      </c>
      <c r="C25" s="10" t="s">
        <v>62</v>
      </c>
      <c r="D25" s="11">
        <f>+D26</f>
        <v>2000</v>
      </c>
      <c r="E25" s="11">
        <f>+E26</f>
        <v>2000</v>
      </c>
      <c r="F25" s="11">
        <f>+F26</f>
        <v>1000</v>
      </c>
      <c r="G25" s="11">
        <f>+G26</f>
        <v>1000</v>
      </c>
      <c r="H25" s="11">
        <f>+H26</f>
        <v>1000</v>
      </c>
      <c r="I25" s="11">
        <f>+I26</f>
        <v>0</v>
      </c>
      <c r="J25" s="11">
        <f>H25-I25</f>
        <v>1000</v>
      </c>
      <c r="K25" s="11">
        <f>+K26</f>
        <v>0</v>
      </c>
    </row>
    <row r="26" spans="1:12" s="6" customFormat="1" x14ac:dyDescent="0.25">
      <c r="A26" s="10" t="s">
        <v>63</v>
      </c>
      <c r="B26" s="10" t="s">
        <v>64</v>
      </c>
      <c r="C26" s="10" t="s">
        <v>65</v>
      </c>
      <c r="D26" s="11">
        <v>2000</v>
      </c>
      <c r="E26" s="11">
        <v>2000</v>
      </c>
      <c r="F26" s="11">
        <v>1000</v>
      </c>
      <c r="G26" s="11">
        <v>1000</v>
      </c>
      <c r="H26" s="11">
        <v>1000</v>
      </c>
      <c r="I26" s="11">
        <v>0</v>
      </c>
      <c r="J26" s="11">
        <f>H26-I26</f>
        <v>1000</v>
      </c>
      <c r="K26" s="11"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66</v>
      </c>
      <c r="B28" s="13"/>
      <c r="C28" s="13"/>
      <c r="D28" s="13"/>
      <c r="E28" s="13" t="s">
        <v>68</v>
      </c>
      <c r="F28" s="13"/>
      <c r="G28" s="13"/>
      <c r="H28" s="13"/>
      <c r="I28" s="13" t="s">
        <v>69</v>
      </c>
      <c r="J28" s="13"/>
      <c r="K28" s="13"/>
      <c r="L28" s="13"/>
    </row>
    <row r="29" spans="1:12" x14ac:dyDescent="0.25">
      <c r="A29" s="3" t="s">
        <v>67</v>
      </c>
      <c r="B29" s="3"/>
      <c r="C29" s="3"/>
      <c r="D29" s="3"/>
      <c r="E29" s="3" t="s">
        <v>68</v>
      </c>
      <c r="F29" s="3"/>
      <c r="G29" s="3"/>
      <c r="H29" s="3"/>
      <c r="I29" s="3" t="s">
        <v>70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3">
    <mergeCell ref="K9:K10"/>
    <mergeCell ref="A28:D28"/>
    <mergeCell ref="A29:D29"/>
    <mergeCell ref="E28:H28"/>
    <mergeCell ref="E29:H29"/>
    <mergeCell ref="I28:L28"/>
    <mergeCell ref="I29:L29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2018-06-28T12:24:56Z</dcterms:created>
  <dcterms:modified xsi:type="dcterms:W3CDTF">2018-06-28T12:24:59Z</dcterms:modified>
</cp:coreProperties>
</file>