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3" i="1" l="1"/>
  <c r="H14" i="1"/>
  <c r="H15" i="1"/>
  <c r="D16" i="1"/>
  <c r="E16" i="1"/>
  <c r="F16" i="1"/>
  <c r="F34" i="1" s="1"/>
  <c r="G16" i="1"/>
  <c r="I16" i="1"/>
  <c r="J16" i="1"/>
  <c r="K16" i="1"/>
  <c r="H16" i="1" s="1"/>
  <c r="L16" i="1"/>
  <c r="M16" i="1"/>
  <c r="H17" i="1"/>
  <c r="H18" i="1"/>
  <c r="H19" i="1"/>
  <c r="D20" i="1"/>
  <c r="E20" i="1"/>
  <c r="F20" i="1"/>
  <c r="F33" i="1" s="1"/>
  <c r="G20" i="1"/>
  <c r="G33" i="1" s="1"/>
  <c r="G34" i="1" s="1"/>
  <c r="I20" i="1"/>
  <c r="I33" i="1" s="1"/>
  <c r="J20" i="1"/>
  <c r="K20" i="1"/>
  <c r="K33" i="1" s="1"/>
  <c r="K34" i="1" s="1"/>
  <c r="L20" i="1"/>
  <c r="M20" i="1"/>
  <c r="H21" i="1"/>
  <c r="H22" i="1"/>
  <c r="H23" i="1"/>
  <c r="H24" i="1"/>
  <c r="H25" i="1"/>
  <c r="H26" i="1"/>
  <c r="H27" i="1"/>
  <c r="H28" i="1"/>
  <c r="H29" i="1"/>
  <c r="H30" i="1"/>
  <c r="H31" i="1"/>
  <c r="H32" i="1"/>
  <c r="D33" i="1"/>
  <c r="E33" i="1"/>
  <c r="E34" i="1" s="1"/>
  <c r="J33" i="1"/>
  <c r="J34" i="1" s="1"/>
  <c r="L33" i="1"/>
  <c r="M33" i="1"/>
  <c r="M34" i="1" s="1"/>
  <c r="D34" i="1"/>
  <c r="L34" i="1"/>
  <c r="H33" i="1" l="1"/>
  <c r="I34" i="1"/>
  <c r="H34" i="1" s="1"/>
  <c r="H20" i="1"/>
</calcChain>
</file>

<file path=xl/sharedStrings.xml><?xml version="1.0" encoding="utf-8"?>
<sst xmlns="http://schemas.openxmlformats.org/spreadsheetml/2006/main" count="96" uniqueCount="80">
  <si>
    <t>ROMANIA</t>
  </si>
  <si>
    <t>JUDETUL VASLUI</t>
  </si>
  <si>
    <t>COMUNA PUSCASI</t>
  </si>
  <si>
    <t>Cod fiscal: 16404196</t>
  </si>
  <si>
    <t xml:space="preserve"> Cod 28</t>
  </si>
  <si>
    <t>Anexa 35b -  cod 28 - SITUATIA ACTIVELOR FIXE NEAMORTIZABILE</t>
  </si>
  <si>
    <t>Trimestrul: 4, Anul: 2017</t>
  </si>
  <si>
    <t>Denumirea activelor fixe</t>
  </si>
  <si>
    <t>A</t>
  </si>
  <si>
    <t>Nr. rând</t>
  </si>
  <si>
    <t>B</t>
  </si>
  <si>
    <t>Existent la 31.12.[Anul]</t>
  </si>
  <si>
    <t>UM</t>
  </si>
  <si>
    <t>Sold la începutul anului</t>
  </si>
  <si>
    <t>Creşteri</t>
  </si>
  <si>
    <t>Total din care:</t>
  </si>
  <si>
    <t>5=6+7+8+9+10</t>
  </si>
  <si>
    <t>diferenţe din reevaluare</t>
  </si>
  <si>
    <t>achiziţii</t>
  </si>
  <si>
    <t>transferuri/ primite cu titlu gratuit</t>
  </si>
  <si>
    <t>donaţii, sponsorizări</t>
  </si>
  <si>
    <t>alte căi</t>
  </si>
  <si>
    <t>1</t>
  </si>
  <si>
    <t>ACTIVE FIXE NECORPORALE</t>
  </si>
  <si>
    <t>01</t>
  </si>
  <si>
    <t>2</t>
  </si>
  <si>
    <t>Înregistrări ale evenimentelor cultural-sportive (ct.2060000)</t>
  </si>
  <si>
    <t>02</t>
  </si>
  <si>
    <t>3</t>
  </si>
  <si>
    <t>Active fixe necorporale în curs de execuţie (ct.2330000)</t>
  </si>
  <si>
    <t>03</t>
  </si>
  <si>
    <t>4</t>
  </si>
  <si>
    <t>TOTAL (rd. 02 + 03)</t>
  </si>
  <si>
    <t>04</t>
  </si>
  <si>
    <t>5</t>
  </si>
  <si>
    <t>ACTIVE FIXE CORPORALE</t>
  </si>
  <si>
    <t>05</t>
  </si>
  <si>
    <t>6</t>
  </si>
  <si>
    <t>Amenajări la terenuri (ct.2110200)</t>
  </si>
  <si>
    <t>06</t>
  </si>
  <si>
    <t>7</t>
  </si>
  <si>
    <t>Terenuri (ct. 2110100)</t>
  </si>
  <si>
    <t>07</t>
  </si>
  <si>
    <t>8</t>
  </si>
  <si>
    <t>Construcţii (ct.2120000) (rd.08 = de la rd.09 la rd.16) din care:</t>
  </si>
  <si>
    <t>08</t>
  </si>
  <si>
    <t>9</t>
  </si>
  <si>
    <t xml:space="preserve">  - drumuri publice, exclusiv poduri, podeţe, pasarele şi viaducte şi tunele</t>
  </si>
  <si>
    <t>09</t>
  </si>
  <si>
    <t>10</t>
  </si>
  <si>
    <t xml:space="preserve">  - drumuri industriale şi agricole</t>
  </si>
  <si>
    <t>11</t>
  </si>
  <si>
    <t xml:space="preserve">  - infrastructură pentru transport feroviar, exclusiv poduri, podeţe, pasarele şi viaducte şi tunele</t>
  </si>
  <si>
    <t>12</t>
  </si>
  <si>
    <t xml:space="preserve">  - poduri, podeţe, pasarele şi viaducte pentru transporturi feroviare şi rutiere; viaducte</t>
  </si>
  <si>
    <t>13</t>
  </si>
  <si>
    <t xml:space="preserve">  - tunele</t>
  </si>
  <si>
    <t>14</t>
  </si>
  <si>
    <t xml:space="preserve">  - piste pentru aeroporturi şi platforme de staţionare pentru avioane şi autovehicule; construcţii aeroportuare</t>
  </si>
  <si>
    <t>15</t>
  </si>
  <si>
    <t xml:space="preserve">  - canale pentru navigaţie</t>
  </si>
  <si>
    <t>16</t>
  </si>
  <si>
    <t xml:space="preserve">  - alte active fixe încadrate în grupa construcţii</t>
  </si>
  <si>
    <t>17</t>
  </si>
  <si>
    <t>Instalaţii tehnice, mijloace de transport, animale şi plantaţii  (ct.2130100, 2130200, 2130300, 2130400)</t>
  </si>
  <si>
    <t>18</t>
  </si>
  <si>
    <t>Mobilier, aparatură birotică, echipamente de protecţie a valorilor umane şi materiale şi alte active fixe corporale (ct.2140000)</t>
  </si>
  <si>
    <t>19</t>
  </si>
  <si>
    <t>Active fixe corporale în curs de execuţie (ct.2310000)</t>
  </si>
  <si>
    <t>20</t>
  </si>
  <si>
    <t>Alte active ale statului (ct.2150000 )</t>
  </si>
  <si>
    <t>21</t>
  </si>
  <si>
    <t>TOTAL (rd.06+07+08+17+18+19+20)</t>
  </si>
  <si>
    <t>22</t>
  </si>
  <si>
    <t>TOTAL ACTIVE FIXE (rd. 04+21)</t>
  </si>
  <si>
    <t>ORDONATOR DE CREDITE,</t>
  </si>
  <si>
    <t>IGNAT NICOLAE</t>
  </si>
  <si>
    <t>,</t>
  </si>
  <si>
    <t>CONTABIL SEF,</t>
  </si>
  <si>
    <t xml:space="preserve"> HUSTIU 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</si>
</sst>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14" xfId="0" applyNumberFormat="1" applyFont="1" applyBorder="1" applyAlignment="1">
      <alignment wrapText="1" shrinkToFit="1"/>
    </xf>
    <xf numFmtId="4" fontId="4" fillId="0" borderId="14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topLeftCell="B1" workbookViewId="0"/>
  </sheetViews>
  <sheetFormatPr defaultRowHeight="15" x14ac:dyDescent="0.25"/>
  <cols>
    <col min="1" max="1" width="3" hidden="1" customWidth="1"/>
    <col min="2" max="2" width="35" customWidth="1"/>
    <col min="3" max="3" width="7.5703125" customWidth="1"/>
    <col min="4" max="13" width="14.4257812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69.9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thickBot="1" x14ac:dyDescent="0.3"/>
    <row r="9" spans="1:13" s="7" customFormat="1" ht="15.75" thickBot="1" x14ac:dyDescent="0.3">
      <c r="A9" s="5" t="s">
        <v>7</v>
      </c>
      <c r="B9" s="6"/>
      <c r="C9" s="14" t="s">
        <v>9</v>
      </c>
      <c r="D9" s="12" t="s">
        <v>11</v>
      </c>
      <c r="E9" s="18"/>
      <c r="F9" s="13"/>
      <c r="G9" s="14" t="s">
        <v>13</v>
      </c>
      <c r="H9" s="12" t="s">
        <v>14</v>
      </c>
      <c r="I9" s="18"/>
      <c r="J9" s="18"/>
      <c r="K9" s="18"/>
      <c r="L9" s="18"/>
      <c r="M9" s="13"/>
    </row>
    <row r="10" spans="1:13" s="7" customFormat="1" x14ac:dyDescent="0.25">
      <c r="A10" s="8"/>
      <c r="B10" s="9"/>
      <c r="C10" s="15"/>
      <c r="D10" s="14" t="s">
        <v>12</v>
      </c>
      <c r="E10" s="14" t="s">
        <v>12</v>
      </c>
      <c r="F10" s="14" t="s">
        <v>12</v>
      </c>
      <c r="G10" s="15"/>
      <c r="H10" s="14" t="s">
        <v>15</v>
      </c>
      <c r="I10" s="14" t="s">
        <v>17</v>
      </c>
      <c r="J10" s="14" t="s">
        <v>18</v>
      </c>
      <c r="K10" s="14" t="s">
        <v>19</v>
      </c>
      <c r="L10" s="14" t="s">
        <v>20</v>
      </c>
      <c r="M10" s="14" t="s">
        <v>21</v>
      </c>
    </row>
    <row r="11" spans="1:13" s="7" customFormat="1" ht="15.75" thickBot="1" x14ac:dyDescent="0.3">
      <c r="A11" s="10"/>
      <c r="B11" s="1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s="7" customFormat="1" ht="21.75" thickBot="1" x14ac:dyDescent="0.3">
      <c r="A12" s="12" t="s">
        <v>8</v>
      </c>
      <c r="B12" s="13"/>
      <c r="C12" s="17" t="s">
        <v>10</v>
      </c>
      <c r="D12" s="17">
        <v>1</v>
      </c>
      <c r="E12" s="17">
        <v>2</v>
      </c>
      <c r="F12" s="17">
        <v>3</v>
      </c>
      <c r="G12" s="17">
        <v>4</v>
      </c>
      <c r="H12" s="17" t="s">
        <v>16</v>
      </c>
      <c r="I12" s="17">
        <v>6</v>
      </c>
      <c r="J12" s="17">
        <v>7</v>
      </c>
      <c r="K12" s="17">
        <v>8</v>
      </c>
      <c r="L12" s="17">
        <v>9</v>
      </c>
      <c r="M12" s="17">
        <v>10</v>
      </c>
    </row>
    <row r="13" spans="1:13" s="7" customFormat="1" x14ac:dyDescent="0.25">
      <c r="A13" s="21" t="s">
        <v>22</v>
      </c>
      <c r="B13" s="21" t="s">
        <v>23</v>
      </c>
      <c r="C13" s="21" t="s">
        <v>24</v>
      </c>
      <c r="D13" s="22"/>
      <c r="E13" s="22"/>
      <c r="F13" s="22"/>
      <c r="G13" s="22"/>
      <c r="H13" s="22">
        <f>I13+J13+K13+L13+M13</f>
        <v>0</v>
      </c>
      <c r="I13" s="22"/>
      <c r="J13" s="22"/>
      <c r="K13" s="22"/>
      <c r="L13" s="22"/>
      <c r="M13" s="22"/>
    </row>
    <row r="14" spans="1:13" s="7" customFormat="1" ht="22.5" x14ac:dyDescent="0.25">
      <c r="A14" s="21" t="s">
        <v>25</v>
      </c>
      <c r="B14" s="21" t="s">
        <v>26</v>
      </c>
      <c r="C14" s="21" t="s">
        <v>27</v>
      </c>
      <c r="D14" s="22"/>
      <c r="E14" s="22"/>
      <c r="F14" s="22"/>
      <c r="G14" s="22">
        <v>0</v>
      </c>
      <c r="H14" s="22">
        <f>I14+J14+K14+L14+M14</f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</row>
    <row r="15" spans="1:13" s="7" customFormat="1" ht="22.5" x14ac:dyDescent="0.25">
      <c r="A15" s="21" t="s">
        <v>28</v>
      </c>
      <c r="B15" s="21" t="s">
        <v>29</v>
      </c>
      <c r="C15" s="21" t="s">
        <v>30</v>
      </c>
      <c r="D15" s="22"/>
      <c r="E15" s="22"/>
      <c r="F15" s="22"/>
      <c r="G15" s="22">
        <v>0</v>
      </c>
      <c r="H15" s="22">
        <f>I15+J15+K15+L15+M15</f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</row>
    <row r="16" spans="1:13" s="7" customFormat="1" x14ac:dyDescent="0.25">
      <c r="A16" s="21" t="s">
        <v>31</v>
      </c>
      <c r="B16" s="21" t="s">
        <v>32</v>
      </c>
      <c r="C16" s="21" t="s">
        <v>33</v>
      </c>
      <c r="D16" s="22">
        <f>D14+D15</f>
        <v>0</v>
      </c>
      <c r="E16" s="22">
        <f>E14+E15</f>
        <v>0</v>
      </c>
      <c r="F16" s="22">
        <f>F14+F15</f>
        <v>0</v>
      </c>
      <c r="G16" s="22">
        <f>G14+G15</f>
        <v>0</v>
      </c>
      <c r="H16" s="22">
        <f>I16+J16+K16+L16+M16</f>
        <v>0</v>
      </c>
      <c r="I16" s="22">
        <f>I14+I15</f>
        <v>0</v>
      </c>
      <c r="J16" s="22">
        <f>J14+J15</f>
        <v>0</v>
      </c>
      <c r="K16" s="22">
        <f>K14+K15</f>
        <v>0</v>
      </c>
      <c r="L16" s="22">
        <f>L14+L15</f>
        <v>0</v>
      </c>
      <c r="M16" s="22">
        <f>M14+M15</f>
        <v>0</v>
      </c>
    </row>
    <row r="17" spans="1:13" s="7" customFormat="1" x14ac:dyDescent="0.25">
      <c r="A17" s="21" t="s">
        <v>34</v>
      </c>
      <c r="B17" s="21" t="s">
        <v>35</v>
      </c>
      <c r="C17" s="21" t="s">
        <v>36</v>
      </c>
      <c r="D17" s="22"/>
      <c r="E17" s="22"/>
      <c r="F17" s="22"/>
      <c r="G17" s="22"/>
      <c r="H17" s="22">
        <f>I17+J17+K17+L17+M17</f>
        <v>0</v>
      </c>
      <c r="I17" s="22"/>
      <c r="J17" s="22"/>
      <c r="K17" s="22"/>
      <c r="L17" s="22"/>
      <c r="M17" s="22"/>
    </row>
    <row r="18" spans="1:13" s="7" customFormat="1" x14ac:dyDescent="0.25">
      <c r="A18" s="21" t="s">
        <v>37</v>
      </c>
      <c r="B18" s="21" t="s">
        <v>38</v>
      </c>
      <c r="C18" s="21" t="s">
        <v>39</v>
      </c>
      <c r="D18" s="22"/>
      <c r="E18" s="22"/>
      <c r="F18" s="22"/>
      <c r="G18" s="22">
        <v>5431546</v>
      </c>
      <c r="H18" s="22">
        <f>I18+J18+K18+L18+M18</f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1:13" s="7" customFormat="1" x14ac:dyDescent="0.25">
      <c r="A19" s="21" t="s">
        <v>40</v>
      </c>
      <c r="B19" s="21" t="s">
        <v>41</v>
      </c>
      <c r="C19" s="21" t="s">
        <v>42</v>
      </c>
      <c r="D19" s="22">
        <v>0</v>
      </c>
      <c r="E19" s="22"/>
      <c r="F19" s="22"/>
      <c r="G19" s="22">
        <v>1123366</v>
      </c>
      <c r="H19" s="22">
        <f>I19+J19+K19+L19+M19</f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1:13" s="7" customFormat="1" ht="22.5" x14ac:dyDescent="0.25">
      <c r="A20" s="21" t="s">
        <v>43</v>
      </c>
      <c r="B20" s="21" t="s">
        <v>44</v>
      </c>
      <c r="C20" s="21" t="s">
        <v>45</v>
      </c>
      <c r="D20" s="22">
        <f>D21+D22+D23+D24+D25+D26+D27+D28</f>
        <v>0</v>
      </c>
      <c r="E20" s="22">
        <f>E21+E22+E23+E24+E25+E26+E27+E28</f>
        <v>0</v>
      </c>
      <c r="F20" s="22">
        <f>F21+F22+F23+F24+F25+F26+F27+F28</f>
        <v>0</v>
      </c>
      <c r="G20" s="22">
        <f>G21+G22+G23+G24+G25+G26+G27+G28</f>
        <v>9786487</v>
      </c>
      <c r="H20" s="22">
        <f>I20+J20+K20+L20+M20</f>
        <v>0</v>
      </c>
      <c r="I20" s="22">
        <f>I21+I22+I23+I24+I25+I26+I27+I28</f>
        <v>0</v>
      </c>
      <c r="J20" s="22">
        <f>J21+J22+J23+J24+J25+J26+J27+J28</f>
        <v>0</v>
      </c>
      <c r="K20" s="22">
        <f>K21+K22+K23+K24+K25+K26+K27+K28</f>
        <v>0</v>
      </c>
      <c r="L20" s="22">
        <f>L21+L22+L23+L24+L25+L26+L27+L28</f>
        <v>0</v>
      </c>
      <c r="M20" s="22">
        <f>M21+M22+M23+M24+M25+M26+M27+M28</f>
        <v>0</v>
      </c>
    </row>
    <row r="21" spans="1:13" s="7" customFormat="1" ht="22.5" x14ac:dyDescent="0.25">
      <c r="A21" s="21" t="s">
        <v>46</v>
      </c>
      <c r="B21" s="21" t="s">
        <v>47</v>
      </c>
      <c r="C21" s="21" t="s">
        <v>48</v>
      </c>
      <c r="D21" s="22"/>
      <c r="E21" s="22"/>
      <c r="F21" s="22"/>
      <c r="G21" s="22">
        <v>2427185</v>
      </c>
      <c r="H21" s="22">
        <f>I21+J21+K21+L21+M21</f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</row>
    <row r="22" spans="1:13" s="7" customFormat="1" x14ac:dyDescent="0.25">
      <c r="A22" s="21" t="s">
        <v>49</v>
      </c>
      <c r="B22" s="21" t="s">
        <v>50</v>
      </c>
      <c r="C22" s="21" t="s">
        <v>49</v>
      </c>
      <c r="D22" s="22"/>
      <c r="E22" s="22"/>
      <c r="F22" s="22"/>
      <c r="G22" s="22">
        <v>0</v>
      </c>
      <c r="H22" s="22">
        <f>I22+J22+K22+L22+M22</f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</row>
    <row r="23" spans="1:13" s="7" customFormat="1" ht="33" x14ac:dyDescent="0.25">
      <c r="A23" s="21" t="s">
        <v>51</v>
      </c>
      <c r="B23" s="21" t="s">
        <v>52</v>
      </c>
      <c r="C23" s="21" t="s">
        <v>51</v>
      </c>
      <c r="D23" s="22"/>
      <c r="E23" s="22"/>
      <c r="F23" s="22"/>
      <c r="G23" s="22">
        <v>0</v>
      </c>
      <c r="H23" s="22">
        <f>I23+J23+K23+L23+M23</f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</row>
    <row r="24" spans="1:13" s="7" customFormat="1" ht="33" x14ac:dyDescent="0.25">
      <c r="A24" s="21" t="s">
        <v>53</v>
      </c>
      <c r="B24" s="21" t="s">
        <v>54</v>
      </c>
      <c r="C24" s="21" t="s">
        <v>53</v>
      </c>
      <c r="D24" s="22"/>
      <c r="E24" s="22"/>
      <c r="F24" s="22"/>
      <c r="G24" s="22">
        <v>235742</v>
      </c>
      <c r="H24" s="22">
        <f>I24+J24+K24+L24+M24</f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</row>
    <row r="25" spans="1:13" s="7" customFormat="1" x14ac:dyDescent="0.25">
      <c r="A25" s="21" t="s">
        <v>55</v>
      </c>
      <c r="B25" s="21" t="s">
        <v>56</v>
      </c>
      <c r="C25" s="21" t="s">
        <v>55</v>
      </c>
      <c r="D25" s="22"/>
      <c r="E25" s="22"/>
      <c r="F25" s="22"/>
      <c r="G25" s="22">
        <v>0</v>
      </c>
      <c r="H25" s="22">
        <f>I25+J25+K25+L25+M25</f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</row>
    <row r="26" spans="1:13" s="7" customFormat="1" ht="33" x14ac:dyDescent="0.25">
      <c r="A26" s="21" t="s">
        <v>57</v>
      </c>
      <c r="B26" s="21" t="s">
        <v>58</v>
      </c>
      <c r="C26" s="21" t="s">
        <v>57</v>
      </c>
      <c r="D26" s="22"/>
      <c r="E26" s="22"/>
      <c r="F26" s="22"/>
      <c r="G26" s="22">
        <v>0</v>
      </c>
      <c r="H26" s="22">
        <f>I26+J26+K26+L26+M26</f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</row>
    <row r="27" spans="1:13" s="7" customFormat="1" x14ac:dyDescent="0.25">
      <c r="A27" s="21" t="s">
        <v>59</v>
      </c>
      <c r="B27" s="21" t="s">
        <v>60</v>
      </c>
      <c r="C27" s="21" t="s">
        <v>59</v>
      </c>
      <c r="D27" s="22"/>
      <c r="E27" s="22"/>
      <c r="F27" s="22"/>
      <c r="G27" s="22">
        <v>0</v>
      </c>
      <c r="H27" s="22">
        <f>I27+J27+K27+L27+M27</f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</row>
    <row r="28" spans="1:13" s="7" customFormat="1" ht="22.5" x14ac:dyDescent="0.25">
      <c r="A28" s="21" t="s">
        <v>61</v>
      </c>
      <c r="B28" s="21" t="s">
        <v>62</v>
      </c>
      <c r="C28" s="21" t="s">
        <v>61</v>
      </c>
      <c r="D28" s="22"/>
      <c r="E28" s="22"/>
      <c r="F28" s="22"/>
      <c r="G28" s="22">
        <v>7123560</v>
      </c>
      <c r="H28" s="22">
        <f>I28+J28+K28+L28+M28</f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</row>
    <row r="29" spans="1:13" s="7" customFormat="1" ht="33" x14ac:dyDescent="0.25">
      <c r="A29" s="21" t="s">
        <v>63</v>
      </c>
      <c r="B29" s="21" t="s">
        <v>64</v>
      </c>
      <c r="C29" s="21" t="s">
        <v>63</v>
      </c>
      <c r="D29" s="22"/>
      <c r="E29" s="22"/>
      <c r="F29" s="22"/>
      <c r="G29" s="22">
        <v>62700</v>
      </c>
      <c r="H29" s="22">
        <f>I29+J29+K29+L29+M29</f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</row>
    <row r="30" spans="1:13" s="7" customFormat="1" ht="43.5" x14ac:dyDescent="0.25">
      <c r="A30" s="21" t="s">
        <v>65</v>
      </c>
      <c r="B30" s="21" t="s">
        <v>66</v>
      </c>
      <c r="C30" s="21" t="s">
        <v>65</v>
      </c>
      <c r="D30" s="22"/>
      <c r="E30" s="22"/>
      <c r="F30" s="22"/>
      <c r="G30" s="22">
        <v>0</v>
      </c>
      <c r="H30" s="22">
        <f>I30+J30+K30+L30+M30</f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</row>
    <row r="31" spans="1:13" s="7" customFormat="1" ht="22.5" x14ac:dyDescent="0.25">
      <c r="A31" s="21" t="s">
        <v>67</v>
      </c>
      <c r="B31" s="21" t="s">
        <v>68</v>
      </c>
      <c r="C31" s="21" t="s">
        <v>67</v>
      </c>
      <c r="D31" s="22"/>
      <c r="E31" s="22"/>
      <c r="F31" s="22"/>
      <c r="G31" s="22">
        <v>2715113</v>
      </c>
      <c r="H31" s="22">
        <f>I31+J31+K31+L31+M31</f>
        <v>968483</v>
      </c>
      <c r="I31" s="22">
        <v>0</v>
      </c>
      <c r="J31" s="22">
        <v>968483</v>
      </c>
      <c r="K31" s="22">
        <v>0</v>
      </c>
      <c r="L31" s="22">
        <v>0</v>
      </c>
      <c r="M31" s="22">
        <v>0</v>
      </c>
    </row>
    <row r="32" spans="1:13" s="7" customFormat="1" x14ac:dyDescent="0.25">
      <c r="A32" s="21" t="s">
        <v>69</v>
      </c>
      <c r="B32" s="21" t="s">
        <v>70</v>
      </c>
      <c r="C32" s="21" t="s">
        <v>69</v>
      </c>
      <c r="D32" s="22"/>
      <c r="E32" s="22"/>
      <c r="F32" s="22"/>
      <c r="G32" s="22">
        <v>0</v>
      </c>
      <c r="H32" s="22">
        <f>I32+J32+K32+L32+M32</f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</row>
    <row r="33" spans="1:13" s="7" customFormat="1" x14ac:dyDescent="0.25">
      <c r="A33" s="21" t="s">
        <v>71</v>
      </c>
      <c r="B33" s="21" t="s">
        <v>72</v>
      </c>
      <c r="C33" s="21" t="s">
        <v>71</v>
      </c>
      <c r="D33" s="22">
        <f>D18+D19+D20+D29+D30+D31+D32</f>
        <v>0</v>
      </c>
      <c r="E33" s="22">
        <f>E18+E19+E20+E29+E30+E31+E32</f>
        <v>0</v>
      </c>
      <c r="F33" s="22">
        <f>F18+F19+F20+F29+F30+F31+F32</f>
        <v>0</v>
      </c>
      <c r="G33" s="22">
        <f>G18+G19+G20+G29+G30+G31+G32</f>
        <v>19119212</v>
      </c>
      <c r="H33" s="22">
        <f>I33+J33+K33+L33+M33</f>
        <v>968483</v>
      </c>
      <c r="I33" s="22">
        <f>I18+I19+I20+I29+I30+I31+I32</f>
        <v>0</v>
      </c>
      <c r="J33" s="22">
        <f>J18+J19+J20+J29+J30+J31+J32</f>
        <v>968483</v>
      </c>
      <c r="K33" s="22">
        <f>K18+K19+K20+K29+K30+K31+K32</f>
        <v>0</v>
      </c>
      <c r="L33" s="22">
        <f>L18+L19+L20+L29+L30+L31+L32</f>
        <v>0</v>
      </c>
      <c r="M33" s="22">
        <f>M18+M19+M20+M29+M30+M31+M32</f>
        <v>0</v>
      </c>
    </row>
    <row r="34" spans="1:13" s="7" customFormat="1" x14ac:dyDescent="0.25">
      <c r="A34" s="21" t="s">
        <v>73</v>
      </c>
      <c r="B34" s="21" t="s">
        <v>74</v>
      </c>
      <c r="C34" s="21" t="s">
        <v>73</v>
      </c>
      <c r="D34" s="22">
        <f>D16+D33</f>
        <v>0</v>
      </c>
      <c r="E34" s="22">
        <f>E16+E33</f>
        <v>0</v>
      </c>
      <c r="F34" s="22">
        <f>F16+F33</f>
        <v>0</v>
      </c>
      <c r="G34" s="22">
        <f>G16+G33</f>
        <v>19119212</v>
      </c>
      <c r="H34" s="22">
        <f>I34+J34+K34+L34+M34</f>
        <v>968483</v>
      </c>
      <c r="I34" s="22">
        <f>I16+I33</f>
        <v>0</v>
      </c>
      <c r="J34" s="22">
        <f>J16+J33</f>
        <v>968483</v>
      </c>
      <c r="K34" s="22">
        <f>K16+K33</f>
        <v>0</v>
      </c>
      <c r="L34" s="22">
        <f>L16+L33</f>
        <v>0</v>
      </c>
      <c r="M34" s="22">
        <f>M16+M33</f>
        <v>0</v>
      </c>
    </row>
    <row r="35" spans="1:13" s="7" customFormat="1" x14ac:dyDescent="0.25">
      <c r="A35" s="19"/>
      <c r="B35" s="19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x14ac:dyDescent="0.25">
      <c r="A36" s="24" t="s">
        <v>75</v>
      </c>
      <c r="B36" s="24"/>
      <c r="C36" s="24"/>
      <c r="D36" s="24"/>
      <c r="E36" s="24" t="s">
        <v>77</v>
      </c>
      <c r="F36" s="24"/>
      <c r="G36" s="24"/>
      <c r="H36" s="24"/>
      <c r="I36" s="24" t="s">
        <v>78</v>
      </c>
      <c r="J36" s="24"/>
      <c r="K36" s="24"/>
      <c r="L36" s="24"/>
    </row>
    <row r="37" spans="1:13" x14ac:dyDescent="0.25">
      <c r="A37" s="3" t="s">
        <v>76</v>
      </c>
      <c r="B37" s="3"/>
      <c r="C37" s="3"/>
      <c r="D37" s="3"/>
      <c r="E37" s="3" t="s">
        <v>77</v>
      </c>
      <c r="F37" s="3"/>
      <c r="G37" s="3"/>
      <c r="H37" s="3"/>
      <c r="I37" s="3" t="s">
        <v>79</v>
      </c>
      <c r="J37" s="3"/>
      <c r="K37" s="3"/>
      <c r="L37" s="3"/>
    </row>
    <row r="71" spans="1:20" x14ac:dyDescent="0.25">
      <c r="A71" s="23"/>
      <c r="B71" s="23"/>
      <c r="C71" s="23"/>
      <c r="D71" s="23"/>
      <c r="I71" s="23"/>
      <c r="J71" s="23"/>
      <c r="K71" s="23"/>
      <c r="L71" s="23"/>
      <c r="Q71" s="23"/>
      <c r="R71" s="23"/>
      <c r="S71" s="23"/>
      <c r="T71" s="23"/>
    </row>
  </sheetData>
  <mergeCells count="28">
    <mergeCell ref="A36:D36"/>
    <mergeCell ref="A37:D37"/>
    <mergeCell ref="E36:H36"/>
    <mergeCell ref="E37:H37"/>
    <mergeCell ref="I36:L36"/>
    <mergeCell ref="I37:L37"/>
    <mergeCell ref="H10:H11"/>
    <mergeCell ref="I10:I11"/>
    <mergeCell ref="J10:J11"/>
    <mergeCell ref="K10:K11"/>
    <mergeCell ref="L10:L11"/>
    <mergeCell ref="M10:M11"/>
    <mergeCell ref="A7:M7"/>
    <mergeCell ref="A9:B11"/>
    <mergeCell ref="A12:B12"/>
    <mergeCell ref="C9:C11"/>
    <mergeCell ref="D9:F9"/>
    <mergeCell ref="D10:D11"/>
    <mergeCell ref="E10:E11"/>
    <mergeCell ref="F10:F11"/>
    <mergeCell ref="G9:G11"/>
    <mergeCell ref="H9:M9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2018-03-01T09:21:19Z</dcterms:created>
  <dcterms:modified xsi:type="dcterms:W3CDTF">2018-03-01T09:21:19Z</dcterms:modified>
</cp:coreProperties>
</file>